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mertCJ\Desktop\"/>
    </mc:Choice>
  </mc:AlternateContent>
  <xr:revisionPtr revIDLastSave="0" documentId="13_ncr:1_{C1AA716B-9A6F-4589-BE91-4AB4722EA3BC}" xr6:coauthVersionLast="47" xr6:coauthVersionMax="47" xr10:uidLastSave="{00000000-0000-0000-0000-000000000000}"/>
  <bookViews>
    <workbookView xWindow="28680" yWindow="-120" windowWidth="29040" windowHeight="16440" tabRatio="242" xr2:uid="{00000000-000D-0000-FFFF-FFFF00000000}"/>
  </bookViews>
  <sheets>
    <sheet name="Single Valv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C34" i="1" l="1"/>
  <c r="C19" i="1"/>
  <c r="G31" i="1" l="1"/>
  <c r="G36" i="1" s="1"/>
  <c r="G38" i="1" s="1"/>
  <c r="C31" i="1"/>
  <c r="C36" i="1" s="1"/>
  <c r="C38" i="1" s="1"/>
  <c r="F39" i="1" l="1"/>
</calcChain>
</file>

<file path=xl/sharedStrings.xml><?xml version="1.0" encoding="utf-8"?>
<sst xmlns="http://schemas.openxmlformats.org/spreadsheetml/2006/main" count="77" uniqueCount="59">
  <si>
    <t>Traditional Installation</t>
  </si>
  <si>
    <t xml:space="preserve"> </t>
  </si>
  <si>
    <t>Outlet Box</t>
  </si>
  <si>
    <t xml:space="preserve">Foot of PEX (by size service) </t>
  </si>
  <si>
    <t>Screws</t>
  </si>
  <si>
    <t>Debris Cover to protect during Rough</t>
  </si>
  <si>
    <t>Finish Frame</t>
  </si>
  <si>
    <t>Connect onto supply</t>
  </si>
  <si>
    <t>Pressurize system and check for leaks</t>
  </si>
  <si>
    <t>Install Debris Cover to protect finish</t>
  </si>
  <si>
    <t xml:space="preserve">Pressurize system and check for leaks </t>
  </si>
  <si>
    <t xml:space="preserve">Install Finish Frame </t>
  </si>
  <si>
    <t>Install Finish Frame</t>
  </si>
  <si>
    <t>1. Cost Control = Transition from variable labor costs to a fixed cost</t>
  </si>
  <si>
    <t>2. Planning = Easier material ordering and fixed material cost</t>
  </si>
  <si>
    <t>3. Handling = Better material management and job flow</t>
  </si>
  <si>
    <t>4. Aesthetics = Compact design w/ a single beveled frame and cover options. Matches all Ox Box</t>
  </si>
  <si>
    <t>5. Standardized = Repeatable installations at various valve locations. Same box size, Same box channel</t>
  </si>
  <si>
    <t xml:space="preserve">7. Secure = Solid box. ABS. STRONG BRACKET. Tank-like. </t>
  </si>
  <si>
    <t>9. Warranty = Sioux Chief’s Limited Lifetime Warranty. Transition your liability of leak to a warranty</t>
  </si>
  <si>
    <t>10. No Lead. All-Brass. Full-Port. 600 WOG Valve</t>
  </si>
  <si>
    <t>11. Material. SCM  quality material. DZR and SCC resistant. Highest Quality. 693 shanks. Compare us.</t>
  </si>
  <si>
    <t xml:space="preserve">12. SERVICE: valve is union connection. Easy repair, service, replacement. </t>
  </si>
  <si>
    <t>13. Looks: I mean…..would you just look at it. Calling card looks. Quality looks.</t>
  </si>
  <si>
    <t>14. Function: Every valve comes with a drain. Forward facing drain.</t>
  </si>
  <si>
    <t>15. PRV = PRV has service port and drain options. Daisy chain a PRV. Put the service where it needs to go.</t>
  </si>
  <si>
    <t>16. LEGAL = True Full Port Ball Valve. By Code. Not a Standard Port or reduced Port PEX ball valve.</t>
  </si>
  <si>
    <t xml:space="preserve">17. Convenient. Water shutoff is located where it is easy to get to.   </t>
  </si>
  <si>
    <t>Bracket</t>
  </si>
  <si>
    <t>ServiceBox™ Cost Analysis</t>
  </si>
  <si>
    <t>ServiceBox™ Installation</t>
  </si>
  <si>
    <t>Cost</t>
  </si>
  <si>
    <t>Rough-In</t>
  </si>
  <si>
    <t>Trim Out</t>
  </si>
  <si>
    <t>Minutes</t>
  </si>
  <si>
    <t>Gather all parts  and tools necessary for complete assembly: Saw, Pex tool, etc</t>
  </si>
  <si>
    <t>Total Minutes:</t>
  </si>
  <si>
    <t>Total Labor Cost:</t>
  </si>
  <si>
    <t xml:space="preserve">Other Benefits from using the ServiceBox™ </t>
  </si>
  <si>
    <t>Total Savings:</t>
  </si>
  <si>
    <t>Total Cost:</t>
  </si>
  <si>
    <t>Total Material Cost:</t>
  </si>
  <si>
    <t>Place Rings. Orient Valve. Make PEX connections in box</t>
  </si>
  <si>
    <t xml:space="preserve">Grab drill and secure bit. Measure/Mark/drill box and  screw onto bracket.  </t>
  </si>
  <si>
    <t xml:space="preserve">Run PEX through Box. If run to box + valve only add time. Likely run in Trunk/Branch Fashion: 4 rings, 2 couplings need to be added. </t>
  </si>
  <si>
    <t xml:space="preserve"> Labor</t>
  </si>
  <si>
    <t>Hourly     Rate</t>
  </si>
  <si>
    <t xml:space="preserve"> Materials</t>
  </si>
  <si>
    <t>Install box on Stud (the preferred installation)</t>
  </si>
  <si>
    <t xml:space="preserve">6. Consistent = Pre colored white material. Same look every time. Quality results every time. </t>
  </si>
  <si>
    <t>8. Protection = Recessed valves. Comes standard with debris shield. Keep it and use it on all Ox Products</t>
  </si>
  <si>
    <t>Bracket - If not premanufactured. Find, Measure, cut, install bracket</t>
  </si>
  <si>
    <t>Secure box to framing</t>
  </si>
  <si>
    <t>Valve</t>
  </si>
  <si>
    <t xml:space="preserve">Single Valve </t>
  </si>
  <si>
    <t>Connection Rings</t>
  </si>
  <si>
    <t>687-1F</t>
  </si>
  <si>
    <t xml:space="preserve">ServiceBox™ </t>
  </si>
  <si>
    <t>Prices/Costs below are estimations 
* Fill-in YOUR information into shaded cells to determine YOUR savings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</si>
</sst>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"/>
  </numFmts>
  <fonts count="25" x14ac:knownFonts="1">
    <font>
      <sz val="11"/>
      <color theme="1"/>
      <name val="Calibri"/>
      <family val="2"/>
      <scheme val="minor"/>
    </font>
    <font>
      <b/>
      <i/>
      <sz val="12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10"/>
      <name val="Calibri"/>
      <family val="2"/>
    </font>
    <font>
      <b/>
      <i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4"/>
      <color theme="1"/>
      <name val="Calibri"/>
      <family val="2"/>
      <scheme val="minor"/>
    </font>
    <font>
      <b/>
      <sz val="24"/>
      <color theme="0"/>
      <name val="Calibri"/>
      <family val="2"/>
    </font>
    <font>
      <b/>
      <sz val="26"/>
      <color theme="0"/>
      <name val="Calibri"/>
      <family val="2"/>
      <scheme val="minor"/>
    </font>
    <font>
      <b/>
      <sz val="26"/>
      <color rgb="FFC00000"/>
      <name val="Calibri"/>
      <family val="2"/>
      <scheme val="minor"/>
    </font>
    <font>
      <b/>
      <sz val="28"/>
      <color rgb="FFC00000"/>
      <name val="Calibri"/>
      <family val="2"/>
      <scheme val="minor"/>
    </font>
    <font>
      <b/>
      <sz val="12"/>
      <name val="Calibri"/>
      <family val="2"/>
    </font>
    <font>
      <b/>
      <i/>
      <sz val="16"/>
      <color indexed="8"/>
      <name val="Calibri"/>
      <family val="2"/>
    </font>
    <font>
      <b/>
      <sz val="20"/>
      <color theme="0"/>
      <name val="Calibri"/>
      <family val="2"/>
      <scheme val="minor"/>
    </font>
    <font>
      <b/>
      <sz val="18"/>
      <color indexed="8"/>
      <name val="Calibri"/>
      <family val="2"/>
    </font>
    <font>
      <b/>
      <sz val="14"/>
      <name val="Calibri"/>
      <family val="2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4" fontId="8" fillId="0" borderId="0" xfId="0" applyNumberFormat="1" applyFont="1" applyAlignment="1" applyProtection="1">
      <alignment horizontal="center"/>
      <protection hidden="1"/>
    </xf>
    <xf numFmtId="164" fontId="17" fillId="0" borderId="0" xfId="0" applyNumberFormat="1" applyFont="1" applyAlignment="1">
      <alignment horizontal="left" vertical="center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wrapText="1" indent="1"/>
    </xf>
    <xf numFmtId="0" fontId="7" fillId="0" borderId="6" xfId="0" applyFont="1" applyBorder="1" applyAlignment="1">
      <alignment horizontal="center"/>
    </xf>
    <xf numFmtId="165" fontId="22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Alignment="1">
      <alignment horizontal="center" vertical="center"/>
    </xf>
    <xf numFmtId="164" fontId="14" fillId="3" borderId="0" xfId="0" applyNumberFormat="1" applyFont="1" applyFill="1" applyAlignment="1">
      <alignment horizontal="center" vertical="center"/>
    </xf>
    <xf numFmtId="164" fontId="14" fillId="4" borderId="0" xfId="0" applyNumberFormat="1" applyFont="1" applyFill="1" applyAlignment="1">
      <alignment horizontal="center" vertical="center"/>
    </xf>
    <xf numFmtId="164" fontId="10" fillId="3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10" fillId="4" borderId="4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/>
    </xf>
    <xf numFmtId="164" fontId="18" fillId="6" borderId="0" xfId="0" applyNumberFormat="1" applyFont="1" applyFill="1" applyAlignment="1">
      <alignment horizontal="left" vertical="center" indent="1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top"/>
    </xf>
    <xf numFmtId="164" fontId="11" fillId="0" borderId="2" xfId="0" applyNumberFormat="1" applyFont="1" applyBorder="1" applyAlignment="1">
      <alignment horizontal="center" vertical="top"/>
    </xf>
    <xf numFmtId="164" fontId="11" fillId="0" borderId="3" xfId="0" applyNumberFormat="1" applyFont="1" applyBorder="1" applyAlignment="1">
      <alignment horizontal="center" vertical="top"/>
    </xf>
    <xf numFmtId="164" fontId="11" fillId="0" borderId="4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left" vertical="top" indent="1"/>
    </xf>
    <xf numFmtId="0" fontId="0" fillId="0" borderId="4" xfId="0" applyBorder="1" applyAlignment="1">
      <alignment horizontal="left" vertical="top" indent="1"/>
    </xf>
    <xf numFmtId="0" fontId="5" fillId="5" borderId="5" xfId="0" applyFont="1" applyFill="1" applyBorder="1" applyAlignment="1">
      <alignment horizontal="center"/>
    </xf>
    <xf numFmtId="0" fontId="19" fillId="0" borderId="0" xfId="0" applyFont="1" applyAlignment="1">
      <alignment horizontal="left" wrapText="1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21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 indent="1"/>
    </xf>
    <xf numFmtId="0" fontId="7" fillId="0" borderId="3" xfId="0" applyFont="1" applyBorder="1" applyAlignment="1">
      <alignment horizontal="right"/>
    </xf>
    <xf numFmtId="0" fontId="11" fillId="0" borderId="0" xfId="0" applyFont="1" applyAlignment="1">
      <alignment horizontal="right" vertical="center" indent="1"/>
    </xf>
    <xf numFmtId="0" fontId="0" fillId="2" borderId="0" xfId="0" applyFill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 indent="7"/>
    </xf>
    <xf numFmtId="0" fontId="0" fillId="0" borderId="0" xfId="0" applyAlignment="1">
      <alignment horizontal="left" wrapText="1"/>
    </xf>
    <xf numFmtId="0" fontId="13" fillId="0" borderId="1" xfId="0" applyFont="1" applyBorder="1" applyAlignment="1">
      <alignment horizontal="left" vertical="center" wrapText="1" indent="7"/>
    </xf>
    <xf numFmtId="164" fontId="11" fillId="0" borderId="2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0" fillId="3" borderId="0" xfId="0" applyFont="1" applyFill="1" applyAlignment="1">
      <alignment horizontal="center"/>
    </xf>
    <xf numFmtId="0" fontId="24" fillId="6" borderId="0" xfId="0" applyFont="1" applyFill="1" applyAlignment="1">
      <alignment horizontal="center" vertical="center" wrapText="1"/>
    </xf>
    <xf numFmtId="0" fontId="24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3</xdr:row>
      <xdr:rowOff>120320</xdr:rowOff>
    </xdr:from>
    <xdr:to>
      <xdr:col>1</xdr:col>
      <xdr:colOff>2638424</xdr:colOff>
      <xdr:row>3</xdr:row>
      <xdr:rowOff>3027363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AFFCA6-5DEF-4B55-8DEE-A463288BF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" r="33"/>
        <a:stretch/>
      </xdr:blipFill>
      <xdr:spPr>
        <a:xfrm>
          <a:off x="1066799" y="1120445"/>
          <a:ext cx="2352675" cy="2907043"/>
        </a:xfrm>
        <a:prstGeom prst="rect">
          <a:avLst/>
        </a:prstGeom>
      </xdr:spPr>
    </xdr:pic>
    <xdr:clientData/>
  </xdr:twoCellAnchor>
  <xdr:twoCellAnchor editAs="oneCell">
    <xdr:from>
      <xdr:col>5</xdr:col>
      <xdr:colOff>352425</xdr:colOff>
      <xdr:row>3</xdr:row>
      <xdr:rowOff>57150</xdr:rowOff>
    </xdr:from>
    <xdr:to>
      <xdr:col>6</xdr:col>
      <xdr:colOff>0</xdr:colOff>
      <xdr:row>3</xdr:row>
      <xdr:rowOff>3103735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4A85C44-E802-4DA4-85DB-3102A2A98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1057275"/>
          <a:ext cx="2295525" cy="3046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tabSelected="1" workbookViewId="0">
      <selection activeCell="J4" sqref="J4"/>
    </sheetView>
  </sheetViews>
  <sheetFormatPr defaultRowHeight="15" x14ac:dyDescent="0.25"/>
  <cols>
    <col min="1" max="1" width="11.7109375" customWidth="1"/>
    <col min="2" max="2" width="39.7109375" customWidth="1"/>
    <col min="3" max="3" width="15.42578125" style="4" customWidth="1"/>
    <col min="4" max="4" width="2" customWidth="1"/>
    <col min="5" max="5" width="11.7109375" style="4" customWidth="1"/>
    <col min="6" max="6" width="39.7109375" customWidth="1"/>
    <col min="7" max="7" width="15.42578125" customWidth="1"/>
    <col min="228" max="228" width="11.7109375" customWidth="1"/>
    <col min="229" max="232" width="10.42578125" customWidth="1"/>
    <col min="233" max="233" width="16.7109375" customWidth="1"/>
    <col min="234" max="234" width="10.28515625" bestFit="1" customWidth="1"/>
    <col min="235" max="235" width="4.7109375" customWidth="1"/>
    <col min="236" max="236" width="11.7109375" customWidth="1"/>
    <col min="237" max="237" width="26.28515625" customWidth="1"/>
    <col min="238" max="238" width="9.28515625" bestFit="1" customWidth="1"/>
    <col min="239" max="239" width="15.7109375" customWidth="1"/>
    <col min="240" max="240" width="16.7109375" bestFit="1" customWidth="1"/>
    <col min="484" max="484" width="11.7109375" customWidth="1"/>
    <col min="485" max="488" width="10.42578125" customWidth="1"/>
    <col min="489" max="489" width="16.7109375" customWidth="1"/>
    <col min="490" max="490" width="10.28515625" bestFit="1" customWidth="1"/>
    <col min="491" max="491" width="4.7109375" customWidth="1"/>
    <col min="492" max="492" width="11.7109375" customWidth="1"/>
    <col min="493" max="493" width="26.28515625" customWidth="1"/>
    <col min="494" max="494" width="9.28515625" bestFit="1" customWidth="1"/>
    <col min="495" max="495" width="15.7109375" customWidth="1"/>
    <col min="496" max="496" width="16.7109375" bestFit="1" customWidth="1"/>
    <col min="740" max="740" width="11.7109375" customWidth="1"/>
    <col min="741" max="744" width="10.42578125" customWidth="1"/>
    <col min="745" max="745" width="16.7109375" customWidth="1"/>
    <col min="746" max="746" width="10.28515625" bestFit="1" customWidth="1"/>
    <col min="747" max="747" width="4.7109375" customWidth="1"/>
    <col min="748" max="748" width="11.7109375" customWidth="1"/>
    <col min="749" max="749" width="26.28515625" customWidth="1"/>
    <col min="750" max="750" width="9.28515625" bestFit="1" customWidth="1"/>
    <col min="751" max="751" width="15.7109375" customWidth="1"/>
    <col min="752" max="752" width="16.7109375" bestFit="1" customWidth="1"/>
    <col min="996" max="996" width="11.7109375" customWidth="1"/>
    <col min="997" max="1000" width="10.42578125" customWidth="1"/>
    <col min="1001" max="1001" width="16.7109375" customWidth="1"/>
    <col min="1002" max="1002" width="10.28515625" bestFit="1" customWidth="1"/>
    <col min="1003" max="1003" width="4.7109375" customWidth="1"/>
    <col min="1004" max="1004" width="11.7109375" customWidth="1"/>
    <col min="1005" max="1005" width="26.28515625" customWidth="1"/>
    <col min="1006" max="1006" width="9.28515625" bestFit="1" customWidth="1"/>
    <col min="1007" max="1007" width="15.7109375" customWidth="1"/>
    <col min="1008" max="1008" width="16.7109375" bestFit="1" customWidth="1"/>
    <col min="1252" max="1252" width="11.7109375" customWidth="1"/>
    <col min="1253" max="1256" width="10.42578125" customWidth="1"/>
    <col min="1257" max="1257" width="16.7109375" customWidth="1"/>
    <col min="1258" max="1258" width="10.28515625" bestFit="1" customWidth="1"/>
    <col min="1259" max="1259" width="4.7109375" customWidth="1"/>
    <col min="1260" max="1260" width="11.7109375" customWidth="1"/>
    <col min="1261" max="1261" width="26.28515625" customWidth="1"/>
    <col min="1262" max="1262" width="9.28515625" bestFit="1" customWidth="1"/>
    <col min="1263" max="1263" width="15.7109375" customWidth="1"/>
    <col min="1264" max="1264" width="16.7109375" bestFit="1" customWidth="1"/>
    <col min="1508" max="1508" width="11.7109375" customWidth="1"/>
    <col min="1509" max="1512" width="10.42578125" customWidth="1"/>
    <col min="1513" max="1513" width="16.7109375" customWidth="1"/>
    <col min="1514" max="1514" width="10.28515625" bestFit="1" customWidth="1"/>
    <col min="1515" max="1515" width="4.7109375" customWidth="1"/>
    <col min="1516" max="1516" width="11.7109375" customWidth="1"/>
    <col min="1517" max="1517" width="26.28515625" customWidth="1"/>
    <col min="1518" max="1518" width="9.28515625" bestFit="1" customWidth="1"/>
    <col min="1519" max="1519" width="15.7109375" customWidth="1"/>
    <col min="1520" max="1520" width="16.7109375" bestFit="1" customWidth="1"/>
    <col min="1764" max="1764" width="11.7109375" customWidth="1"/>
    <col min="1765" max="1768" width="10.42578125" customWidth="1"/>
    <col min="1769" max="1769" width="16.7109375" customWidth="1"/>
    <col min="1770" max="1770" width="10.28515625" bestFit="1" customWidth="1"/>
    <col min="1771" max="1771" width="4.7109375" customWidth="1"/>
    <col min="1772" max="1772" width="11.7109375" customWidth="1"/>
    <col min="1773" max="1773" width="26.28515625" customWidth="1"/>
    <col min="1774" max="1774" width="9.28515625" bestFit="1" customWidth="1"/>
    <col min="1775" max="1775" width="15.7109375" customWidth="1"/>
    <col min="1776" max="1776" width="16.7109375" bestFit="1" customWidth="1"/>
    <col min="2020" max="2020" width="11.7109375" customWidth="1"/>
    <col min="2021" max="2024" width="10.42578125" customWidth="1"/>
    <col min="2025" max="2025" width="16.7109375" customWidth="1"/>
    <col min="2026" max="2026" width="10.28515625" bestFit="1" customWidth="1"/>
    <col min="2027" max="2027" width="4.7109375" customWidth="1"/>
    <col min="2028" max="2028" width="11.7109375" customWidth="1"/>
    <col min="2029" max="2029" width="26.28515625" customWidth="1"/>
    <col min="2030" max="2030" width="9.28515625" bestFit="1" customWidth="1"/>
    <col min="2031" max="2031" width="15.7109375" customWidth="1"/>
    <col min="2032" max="2032" width="16.7109375" bestFit="1" customWidth="1"/>
    <col min="2276" max="2276" width="11.7109375" customWidth="1"/>
    <col min="2277" max="2280" width="10.42578125" customWidth="1"/>
    <col min="2281" max="2281" width="16.7109375" customWidth="1"/>
    <col min="2282" max="2282" width="10.28515625" bestFit="1" customWidth="1"/>
    <col min="2283" max="2283" width="4.7109375" customWidth="1"/>
    <col min="2284" max="2284" width="11.7109375" customWidth="1"/>
    <col min="2285" max="2285" width="26.28515625" customWidth="1"/>
    <col min="2286" max="2286" width="9.28515625" bestFit="1" customWidth="1"/>
    <col min="2287" max="2287" width="15.7109375" customWidth="1"/>
    <col min="2288" max="2288" width="16.7109375" bestFit="1" customWidth="1"/>
    <col min="2532" max="2532" width="11.7109375" customWidth="1"/>
    <col min="2533" max="2536" width="10.42578125" customWidth="1"/>
    <col min="2537" max="2537" width="16.7109375" customWidth="1"/>
    <col min="2538" max="2538" width="10.28515625" bestFit="1" customWidth="1"/>
    <col min="2539" max="2539" width="4.7109375" customWidth="1"/>
    <col min="2540" max="2540" width="11.7109375" customWidth="1"/>
    <col min="2541" max="2541" width="26.28515625" customWidth="1"/>
    <col min="2542" max="2542" width="9.28515625" bestFit="1" customWidth="1"/>
    <col min="2543" max="2543" width="15.7109375" customWidth="1"/>
    <col min="2544" max="2544" width="16.7109375" bestFit="1" customWidth="1"/>
    <col min="2788" max="2788" width="11.7109375" customWidth="1"/>
    <col min="2789" max="2792" width="10.42578125" customWidth="1"/>
    <col min="2793" max="2793" width="16.7109375" customWidth="1"/>
    <col min="2794" max="2794" width="10.28515625" bestFit="1" customWidth="1"/>
    <col min="2795" max="2795" width="4.7109375" customWidth="1"/>
    <col min="2796" max="2796" width="11.7109375" customWidth="1"/>
    <col min="2797" max="2797" width="26.28515625" customWidth="1"/>
    <col min="2798" max="2798" width="9.28515625" bestFit="1" customWidth="1"/>
    <col min="2799" max="2799" width="15.7109375" customWidth="1"/>
    <col min="2800" max="2800" width="16.7109375" bestFit="1" customWidth="1"/>
    <col min="3044" max="3044" width="11.7109375" customWidth="1"/>
    <col min="3045" max="3048" width="10.42578125" customWidth="1"/>
    <col min="3049" max="3049" width="16.7109375" customWidth="1"/>
    <col min="3050" max="3050" width="10.28515625" bestFit="1" customWidth="1"/>
    <col min="3051" max="3051" width="4.7109375" customWidth="1"/>
    <col min="3052" max="3052" width="11.7109375" customWidth="1"/>
    <col min="3053" max="3053" width="26.28515625" customWidth="1"/>
    <col min="3054" max="3054" width="9.28515625" bestFit="1" customWidth="1"/>
    <col min="3055" max="3055" width="15.7109375" customWidth="1"/>
    <col min="3056" max="3056" width="16.7109375" bestFit="1" customWidth="1"/>
    <col min="3300" max="3300" width="11.7109375" customWidth="1"/>
    <col min="3301" max="3304" width="10.42578125" customWidth="1"/>
    <col min="3305" max="3305" width="16.7109375" customWidth="1"/>
    <col min="3306" max="3306" width="10.28515625" bestFit="1" customWidth="1"/>
    <col min="3307" max="3307" width="4.7109375" customWidth="1"/>
    <col min="3308" max="3308" width="11.7109375" customWidth="1"/>
    <col min="3309" max="3309" width="26.28515625" customWidth="1"/>
    <col min="3310" max="3310" width="9.28515625" bestFit="1" customWidth="1"/>
    <col min="3311" max="3311" width="15.7109375" customWidth="1"/>
    <col min="3312" max="3312" width="16.7109375" bestFit="1" customWidth="1"/>
    <col min="3556" max="3556" width="11.7109375" customWidth="1"/>
    <col min="3557" max="3560" width="10.42578125" customWidth="1"/>
    <col min="3561" max="3561" width="16.7109375" customWidth="1"/>
    <col min="3562" max="3562" width="10.28515625" bestFit="1" customWidth="1"/>
    <col min="3563" max="3563" width="4.7109375" customWidth="1"/>
    <col min="3564" max="3564" width="11.7109375" customWidth="1"/>
    <col min="3565" max="3565" width="26.28515625" customWidth="1"/>
    <col min="3566" max="3566" width="9.28515625" bestFit="1" customWidth="1"/>
    <col min="3567" max="3567" width="15.7109375" customWidth="1"/>
    <col min="3568" max="3568" width="16.7109375" bestFit="1" customWidth="1"/>
    <col min="3812" max="3812" width="11.7109375" customWidth="1"/>
    <col min="3813" max="3816" width="10.42578125" customWidth="1"/>
    <col min="3817" max="3817" width="16.7109375" customWidth="1"/>
    <col min="3818" max="3818" width="10.28515625" bestFit="1" customWidth="1"/>
    <col min="3819" max="3819" width="4.7109375" customWidth="1"/>
    <col min="3820" max="3820" width="11.7109375" customWidth="1"/>
    <col min="3821" max="3821" width="26.28515625" customWidth="1"/>
    <col min="3822" max="3822" width="9.28515625" bestFit="1" customWidth="1"/>
    <col min="3823" max="3823" width="15.7109375" customWidth="1"/>
    <col min="3824" max="3824" width="16.7109375" bestFit="1" customWidth="1"/>
    <col min="4068" max="4068" width="11.7109375" customWidth="1"/>
    <col min="4069" max="4072" width="10.42578125" customWidth="1"/>
    <col min="4073" max="4073" width="16.7109375" customWidth="1"/>
    <col min="4074" max="4074" width="10.28515625" bestFit="1" customWidth="1"/>
    <col min="4075" max="4075" width="4.7109375" customWidth="1"/>
    <col min="4076" max="4076" width="11.7109375" customWidth="1"/>
    <col min="4077" max="4077" width="26.28515625" customWidth="1"/>
    <col min="4078" max="4078" width="9.28515625" bestFit="1" customWidth="1"/>
    <col min="4079" max="4079" width="15.7109375" customWidth="1"/>
    <col min="4080" max="4080" width="16.7109375" bestFit="1" customWidth="1"/>
    <col min="4324" max="4324" width="11.7109375" customWidth="1"/>
    <col min="4325" max="4328" width="10.42578125" customWidth="1"/>
    <col min="4329" max="4329" width="16.7109375" customWidth="1"/>
    <col min="4330" max="4330" width="10.28515625" bestFit="1" customWidth="1"/>
    <col min="4331" max="4331" width="4.7109375" customWidth="1"/>
    <col min="4332" max="4332" width="11.7109375" customWidth="1"/>
    <col min="4333" max="4333" width="26.28515625" customWidth="1"/>
    <col min="4334" max="4334" width="9.28515625" bestFit="1" customWidth="1"/>
    <col min="4335" max="4335" width="15.7109375" customWidth="1"/>
    <col min="4336" max="4336" width="16.7109375" bestFit="1" customWidth="1"/>
    <col min="4580" max="4580" width="11.7109375" customWidth="1"/>
    <col min="4581" max="4584" width="10.42578125" customWidth="1"/>
    <col min="4585" max="4585" width="16.7109375" customWidth="1"/>
    <col min="4586" max="4586" width="10.28515625" bestFit="1" customWidth="1"/>
    <col min="4587" max="4587" width="4.7109375" customWidth="1"/>
    <col min="4588" max="4588" width="11.7109375" customWidth="1"/>
    <col min="4589" max="4589" width="26.28515625" customWidth="1"/>
    <col min="4590" max="4590" width="9.28515625" bestFit="1" customWidth="1"/>
    <col min="4591" max="4591" width="15.7109375" customWidth="1"/>
    <col min="4592" max="4592" width="16.7109375" bestFit="1" customWidth="1"/>
    <col min="4836" max="4836" width="11.7109375" customWidth="1"/>
    <col min="4837" max="4840" width="10.42578125" customWidth="1"/>
    <col min="4841" max="4841" width="16.7109375" customWidth="1"/>
    <col min="4842" max="4842" width="10.28515625" bestFit="1" customWidth="1"/>
    <col min="4843" max="4843" width="4.7109375" customWidth="1"/>
    <col min="4844" max="4844" width="11.7109375" customWidth="1"/>
    <col min="4845" max="4845" width="26.28515625" customWidth="1"/>
    <col min="4846" max="4846" width="9.28515625" bestFit="1" customWidth="1"/>
    <col min="4847" max="4847" width="15.7109375" customWidth="1"/>
    <col min="4848" max="4848" width="16.7109375" bestFit="1" customWidth="1"/>
    <col min="5092" max="5092" width="11.7109375" customWidth="1"/>
    <col min="5093" max="5096" width="10.42578125" customWidth="1"/>
    <col min="5097" max="5097" width="16.7109375" customWidth="1"/>
    <col min="5098" max="5098" width="10.28515625" bestFit="1" customWidth="1"/>
    <col min="5099" max="5099" width="4.7109375" customWidth="1"/>
    <col min="5100" max="5100" width="11.7109375" customWidth="1"/>
    <col min="5101" max="5101" width="26.28515625" customWidth="1"/>
    <col min="5102" max="5102" width="9.28515625" bestFit="1" customWidth="1"/>
    <col min="5103" max="5103" width="15.7109375" customWidth="1"/>
    <col min="5104" max="5104" width="16.7109375" bestFit="1" customWidth="1"/>
    <col min="5348" max="5348" width="11.7109375" customWidth="1"/>
    <col min="5349" max="5352" width="10.42578125" customWidth="1"/>
    <col min="5353" max="5353" width="16.7109375" customWidth="1"/>
    <col min="5354" max="5354" width="10.28515625" bestFit="1" customWidth="1"/>
    <col min="5355" max="5355" width="4.7109375" customWidth="1"/>
    <col min="5356" max="5356" width="11.7109375" customWidth="1"/>
    <col min="5357" max="5357" width="26.28515625" customWidth="1"/>
    <col min="5358" max="5358" width="9.28515625" bestFit="1" customWidth="1"/>
    <col min="5359" max="5359" width="15.7109375" customWidth="1"/>
    <col min="5360" max="5360" width="16.7109375" bestFit="1" customWidth="1"/>
    <col min="5604" max="5604" width="11.7109375" customWidth="1"/>
    <col min="5605" max="5608" width="10.42578125" customWidth="1"/>
    <col min="5609" max="5609" width="16.7109375" customWidth="1"/>
    <col min="5610" max="5610" width="10.28515625" bestFit="1" customWidth="1"/>
    <col min="5611" max="5611" width="4.7109375" customWidth="1"/>
    <col min="5612" max="5612" width="11.7109375" customWidth="1"/>
    <col min="5613" max="5613" width="26.28515625" customWidth="1"/>
    <col min="5614" max="5614" width="9.28515625" bestFit="1" customWidth="1"/>
    <col min="5615" max="5615" width="15.7109375" customWidth="1"/>
    <col min="5616" max="5616" width="16.7109375" bestFit="1" customWidth="1"/>
    <col min="5860" max="5860" width="11.7109375" customWidth="1"/>
    <col min="5861" max="5864" width="10.42578125" customWidth="1"/>
    <col min="5865" max="5865" width="16.7109375" customWidth="1"/>
    <col min="5866" max="5866" width="10.28515625" bestFit="1" customWidth="1"/>
    <col min="5867" max="5867" width="4.7109375" customWidth="1"/>
    <col min="5868" max="5868" width="11.7109375" customWidth="1"/>
    <col min="5869" max="5869" width="26.28515625" customWidth="1"/>
    <col min="5870" max="5870" width="9.28515625" bestFit="1" customWidth="1"/>
    <col min="5871" max="5871" width="15.7109375" customWidth="1"/>
    <col min="5872" max="5872" width="16.7109375" bestFit="1" customWidth="1"/>
    <col min="6116" max="6116" width="11.7109375" customWidth="1"/>
    <col min="6117" max="6120" width="10.42578125" customWidth="1"/>
    <col min="6121" max="6121" width="16.7109375" customWidth="1"/>
    <col min="6122" max="6122" width="10.28515625" bestFit="1" customWidth="1"/>
    <col min="6123" max="6123" width="4.7109375" customWidth="1"/>
    <col min="6124" max="6124" width="11.7109375" customWidth="1"/>
    <col min="6125" max="6125" width="26.28515625" customWidth="1"/>
    <col min="6126" max="6126" width="9.28515625" bestFit="1" customWidth="1"/>
    <col min="6127" max="6127" width="15.7109375" customWidth="1"/>
    <col min="6128" max="6128" width="16.7109375" bestFit="1" customWidth="1"/>
    <col min="6372" max="6372" width="11.7109375" customWidth="1"/>
    <col min="6373" max="6376" width="10.42578125" customWidth="1"/>
    <col min="6377" max="6377" width="16.7109375" customWidth="1"/>
    <col min="6378" max="6378" width="10.28515625" bestFit="1" customWidth="1"/>
    <col min="6379" max="6379" width="4.7109375" customWidth="1"/>
    <col min="6380" max="6380" width="11.7109375" customWidth="1"/>
    <col min="6381" max="6381" width="26.28515625" customWidth="1"/>
    <col min="6382" max="6382" width="9.28515625" bestFit="1" customWidth="1"/>
    <col min="6383" max="6383" width="15.7109375" customWidth="1"/>
    <col min="6384" max="6384" width="16.7109375" bestFit="1" customWidth="1"/>
    <col min="6628" max="6628" width="11.7109375" customWidth="1"/>
    <col min="6629" max="6632" width="10.42578125" customWidth="1"/>
    <col min="6633" max="6633" width="16.7109375" customWidth="1"/>
    <col min="6634" max="6634" width="10.28515625" bestFit="1" customWidth="1"/>
    <col min="6635" max="6635" width="4.7109375" customWidth="1"/>
    <col min="6636" max="6636" width="11.7109375" customWidth="1"/>
    <col min="6637" max="6637" width="26.28515625" customWidth="1"/>
    <col min="6638" max="6638" width="9.28515625" bestFit="1" customWidth="1"/>
    <col min="6639" max="6639" width="15.7109375" customWidth="1"/>
    <col min="6640" max="6640" width="16.7109375" bestFit="1" customWidth="1"/>
    <col min="6884" max="6884" width="11.7109375" customWidth="1"/>
    <col min="6885" max="6888" width="10.42578125" customWidth="1"/>
    <col min="6889" max="6889" width="16.7109375" customWidth="1"/>
    <col min="6890" max="6890" width="10.28515625" bestFit="1" customWidth="1"/>
    <col min="6891" max="6891" width="4.7109375" customWidth="1"/>
    <col min="6892" max="6892" width="11.7109375" customWidth="1"/>
    <col min="6893" max="6893" width="26.28515625" customWidth="1"/>
    <col min="6894" max="6894" width="9.28515625" bestFit="1" customWidth="1"/>
    <col min="6895" max="6895" width="15.7109375" customWidth="1"/>
    <col min="6896" max="6896" width="16.7109375" bestFit="1" customWidth="1"/>
    <col min="7140" max="7140" width="11.7109375" customWidth="1"/>
    <col min="7141" max="7144" width="10.42578125" customWidth="1"/>
    <col min="7145" max="7145" width="16.7109375" customWidth="1"/>
    <col min="7146" max="7146" width="10.28515625" bestFit="1" customWidth="1"/>
    <col min="7147" max="7147" width="4.7109375" customWidth="1"/>
    <col min="7148" max="7148" width="11.7109375" customWidth="1"/>
    <col min="7149" max="7149" width="26.28515625" customWidth="1"/>
    <col min="7150" max="7150" width="9.28515625" bestFit="1" customWidth="1"/>
    <col min="7151" max="7151" width="15.7109375" customWidth="1"/>
    <col min="7152" max="7152" width="16.7109375" bestFit="1" customWidth="1"/>
    <col min="7396" max="7396" width="11.7109375" customWidth="1"/>
    <col min="7397" max="7400" width="10.42578125" customWidth="1"/>
    <col min="7401" max="7401" width="16.7109375" customWidth="1"/>
    <col min="7402" max="7402" width="10.28515625" bestFit="1" customWidth="1"/>
    <col min="7403" max="7403" width="4.7109375" customWidth="1"/>
    <col min="7404" max="7404" width="11.7109375" customWidth="1"/>
    <col min="7405" max="7405" width="26.28515625" customWidth="1"/>
    <col min="7406" max="7406" width="9.28515625" bestFit="1" customWidth="1"/>
    <col min="7407" max="7407" width="15.7109375" customWidth="1"/>
    <col min="7408" max="7408" width="16.7109375" bestFit="1" customWidth="1"/>
    <col min="7652" max="7652" width="11.7109375" customWidth="1"/>
    <col min="7653" max="7656" width="10.42578125" customWidth="1"/>
    <col min="7657" max="7657" width="16.7109375" customWidth="1"/>
    <col min="7658" max="7658" width="10.28515625" bestFit="1" customWidth="1"/>
    <col min="7659" max="7659" width="4.7109375" customWidth="1"/>
    <col min="7660" max="7660" width="11.7109375" customWidth="1"/>
    <col min="7661" max="7661" width="26.28515625" customWidth="1"/>
    <col min="7662" max="7662" width="9.28515625" bestFit="1" customWidth="1"/>
    <col min="7663" max="7663" width="15.7109375" customWidth="1"/>
    <col min="7664" max="7664" width="16.7109375" bestFit="1" customWidth="1"/>
    <col min="7908" max="7908" width="11.7109375" customWidth="1"/>
    <col min="7909" max="7912" width="10.42578125" customWidth="1"/>
    <col min="7913" max="7913" width="16.7109375" customWidth="1"/>
    <col min="7914" max="7914" width="10.28515625" bestFit="1" customWidth="1"/>
    <col min="7915" max="7915" width="4.7109375" customWidth="1"/>
    <col min="7916" max="7916" width="11.7109375" customWidth="1"/>
    <col min="7917" max="7917" width="26.28515625" customWidth="1"/>
    <col min="7918" max="7918" width="9.28515625" bestFit="1" customWidth="1"/>
    <col min="7919" max="7919" width="15.7109375" customWidth="1"/>
    <col min="7920" max="7920" width="16.7109375" bestFit="1" customWidth="1"/>
    <col min="8164" max="8164" width="11.7109375" customWidth="1"/>
    <col min="8165" max="8168" width="10.42578125" customWidth="1"/>
    <col min="8169" max="8169" width="16.7109375" customWidth="1"/>
    <col min="8170" max="8170" width="10.28515625" bestFit="1" customWidth="1"/>
    <col min="8171" max="8171" width="4.7109375" customWidth="1"/>
    <col min="8172" max="8172" width="11.7109375" customWidth="1"/>
    <col min="8173" max="8173" width="26.28515625" customWidth="1"/>
    <col min="8174" max="8174" width="9.28515625" bestFit="1" customWidth="1"/>
    <col min="8175" max="8175" width="15.7109375" customWidth="1"/>
    <col min="8176" max="8176" width="16.7109375" bestFit="1" customWidth="1"/>
    <col min="8420" max="8420" width="11.7109375" customWidth="1"/>
    <col min="8421" max="8424" width="10.42578125" customWidth="1"/>
    <col min="8425" max="8425" width="16.7109375" customWidth="1"/>
    <col min="8426" max="8426" width="10.28515625" bestFit="1" customWidth="1"/>
    <col min="8427" max="8427" width="4.7109375" customWidth="1"/>
    <col min="8428" max="8428" width="11.7109375" customWidth="1"/>
    <col min="8429" max="8429" width="26.28515625" customWidth="1"/>
    <col min="8430" max="8430" width="9.28515625" bestFit="1" customWidth="1"/>
    <col min="8431" max="8431" width="15.7109375" customWidth="1"/>
    <col min="8432" max="8432" width="16.7109375" bestFit="1" customWidth="1"/>
    <col min="8676" max="8676" width="11.7109375" customWidth="1"/>
    <col min="8677" max="8680" width="10.42578125" customWidth="1"/>
    <col min="8681" max="8681" width="16.7109375" customWidth="1"/>
    <col min="8682" max="8682" width="10.28515625" bestFit="1" customWidth="1"/>
    <col min="8683" max="8683" width="4.7109375" customWidth="1"/>
    <col min="8684" max="8684" width="11.7109375" customWidth="1"/>
    <col min="8685" max="8685" width="26.28515625" customWidth="1"/>
    <col min="8686" max="8686" width="9.28515625" bestFit="1" customWidth="1"/>
    <col min="8687" max="8687" width="15.7109375" customWidth="1"/>
    <col min="8688" max="8688" width="16.7109375" bestFit="1" customWidth="1"/>
    <col min="8932" max="8932" width="11.7109375" customWidth="1"/>
    <col min="8933" max="8936" width="10.42578125" customWidth="1"/>
    <col min="8937" max="8937" width="16.7109375" customWidth="1"/>
    <col min="8938" max="8938" width="10.28515625" bestFit="1" customWidth="1"/>
    <col min="8939" max="8939" width="4.7109375" customWidth="1"/>
    <col min="8940" max="8940" width="11.7109375" customWidth="1"/>
    <col min="8941" max="8941" width="26.28515625" customWidth="1"/>
    <col min="8942" max="8942" width="9.28515625" bestFit="1" customWidth="1"/>
    <col min="8943" max="8943" width="15.7109375" customWidth="1"/>
    <col min="8944" max="8944" width="16.7109375" bestFit="1" customWidth="1"/>
    <col min="9188" max="9188" width="11.7109375" customWidth="1"/>
    <col min="9189" max="9192" width="10.42578125" customWidth="1"/>
    <col min="9193" max="9193" width="16.7109375" customWidth="1"/>
    <col min="9194" max="9194" width="10.28515625" bestFit="1" customWidth="1"/>
    <col min="9195" max="9195" width="4.7109375" customWidth="1"/>
    <col min="9196" max="9196" width="11.7109375" customWidth="1"/>
    <col min="9197" max="9197" width="26.28515625" customWidth="1"/>
    <col min="9198" max="9198" width="9.28515625" bestFit="1" customWidth="1"/>
    <col min="9199" max="9199" width="15.7109375" customWidth="1"/>
    <col min="9200" max="9200" width="16.7109375" bestFit="1" customWidth="1"/>
    <col min="9444" max="9444" width="11.7109375" customWidth="1"/>
    <col min="9445" max="9448" width="10.42578125" customWidth="1"/>
    <col min="9449" max="9449" width="16.7109375" customWidth="1"/>
    <col min="9450" max="9450" width="10.28515625" bestFit="1" customWidth="1"/>
    <col min="9451" max="9451" width="4.7109375" customWidth="1"/>
    <col min="9452" max="9452" width="11.7109375" customWidth="1"/>
    <col min="9453" max="9453" width="26.28515625" customWidth="1"/>
    <col min="9454" max="9454" width="9.28515625" bestFit="1" customWidth="1"/>
    <col min="9455" max="9455" width="15.7109375" customWidth="1"/>
    <col min="9456" max="9456" width="16.7109375" bestFit="1" customWidth="1"/>
    <col min="9700" max="9700" width="11.7109375" customWidth="1"/>
    <col min="9701" max="9704" width="10.42578125" customWidth="1"/>
    <col min="9705" max="9705" width="16.7109375" customWidth="1"/>
    <col min="9706" max="9706" width="10.28515625" bestFit="1" customWidth="1"/>
    <col min="9707" max="9707" width="4.7109375" customWidth="1"/>
    <col min="9708" max="9708" width="11.7109375" customWidth="1"/>
    <col min="9709" max="9709" width="26.28515625" customWidth="1"/>
    <col min="9710" max="9710" width="9.28515625" bestFit="1" customWidth="1"/>
    <col min="9711" max="9711" width="15.7109375" customWidth="1"/>
    <col min="9712" max="9712" width="16.7109375" bestFit="1" customWidth="1"/>
    <col min="9956" max="9956" width="11.7109375" customWidth="1"/>
    <col min="9957" max="9960" width="10.42578125" customWidth="1"/>
    <col min="9961" max="9961" width="16.7109375" customWidth="1"/>
    <col min="9962" max="9962" width="10.28515625" bestFit="1" customWidth="1"/>
    <col min="9963" max="9963" width="4.7109375" customWidth="1"/>
    <col min="9964" max="9964" width="11.7109375" customWidth="1"/>
    <col min="9965" max="9965" width="26.28515625" customWidth="1"/>
    <col min="9966" max="9966" width="9.28515625" bestFit="1" customWidth="1"/>
    <col min="9967" max="9967" width="15.7109375" customWidth="1"/>
    <col min="9968" max="9968" width="16.7109375" bestFit="1" customWidth="1"/>
    <col min="10212" max="10212" width="11.7109375" customWidth="1"/>
    <col min="10213" max="10216" width="10.42578125" customWidth="1"/>
    <col min="10217" max="10217" width="16.7109375" customWidth="1"/>
    <col min="10218" max="10218" width="10.28515625" bestFit="1" customWidth="1"/>
    <col min="10219" max="10219" width="4.7109375" customWidth="1"/>
    <col min="10220" max="10220" width="11.7109375" customWidth="1"/>
    <col min="10221" max="10221" width="26.28515625" customWidth="1"/>
    <col min="10222" max="10222" width="9.28515625" bestFit="1" customWidth="1"/>
    <col min="10223" max="10223" width="15.7109375" customWidth="1"/>
    <col min="10224" max="10224" width="16.7109375" bestFit="1" customWidth="1"/>
    <col min="10468" max="10468" width="11.7109375" customWidth="1"/>
    <col min="10469" max="10472" width="10.42578125" customWidth="1"/>
    <col min="10473" max="10473" width="16.7109375" customWidth="1"/>
    <col min="10474" max="10474" width="10.28515625" bestFit="1" customWidth="1"/>
    <col min="10475" max="10475" width="4.7109375" customWidth="1"/>
    <col min="10476" max="10476" width="11.7109375" customWidth="1"/>
    <col min="10477" max="10477" width="26.28515625" customWidth="1"/>
    <col min="10478" max="10478" width="9.28515625" bestFit="1" customWidth="1"/>
    <col min="10479" max="10479" width="15.7109375" customWidth="1"/>
    <col min="10480" max="10480" width="16.7109375" bestFit="1" customWidth="1"/>
    <col min="10724" max="10724" width="11.7109375" customWidth="1"/>
    <col min="10725" max="10728" width="10.42578125" customWidth="1"/>
    <col min="10729" max="10729" width="16.7109375" customWidth="1"/>
    <col min="10730" max="10730" width="10.28515625" bestFit="1" customWidth="1"/>
    <col min="10731" max="10731" width="4.7109375" customWidth="1"/>
    <col min="10732" max="10732" width="11.7109375" customWidth="1"/>
    <col min="10733" max="10733" width="26.28515625" customWidth="1"/>
    <col min="10734" max="10734" width="9.28515625" bestFit="1" customWidth="1"/>
    <col min="10735" max="10735" width="15.7109375" customWidth="1"/>
    <col min="10736" max="10736" width="16.7109375" bestFit="1" customWidth="1"/>
    <col min="10980" max="10980" width="11.7109375" customWidth="1"/>
    <col min="10981" max="10984" width="10.42578125" customWidth="1"/>
    <col min="10985" max="10985" width="16.7109375" customWidth="1"/>
    <col min="10986" max="10986" width="10.28515625" bestFit="1" customWidth="1"/>
    <col min="10987" max="10987" width="4.7109375" customWidth="1"/>
    <col min="10988" max="10988" width="11.7109375" customWidth="1"/>
    <col min="10989" max="10989" width="26.28515625" customWidth="1"/>
    <col min="10990" max="10990" width="9.28515625" bestFit="1" customWidth="1"/>
    <col min="10991" max="10991" width="15.7109375" customWidth="1"/>
    <col min="10992" max="10992" width="16.7109375" bestFit="1" customWidth="1"/>
    <col min="11236" max="11236" width="11.7109375" customWidth="1"/>
    <col min="11237" max="11240" width="10.42578125" customWidth="1"/>
    <col min="11241" max="11241" width="16.7109375" customWidth="1"/>
    <col min="11242" max="11242" width="10.28515625" bestFit="1" customWidth="1"/>
    <col min="11243" max="11243" width="4.7109375" customWidth="1"/>
    <col min="11244" max="11244" width="11.7109375" customWidth="1"/>
    <col min="11245" max="11245" width="26.28515625" customWidth="1"/>
    <col min="11246" max="11246" width="9.28515625" bestFit="1" customWidth="1"/>
    <col min="11247" max="11247" width="15.7109375" customWidth="1"/>
    <col min="11248" max="11248" width="16.7109375" bestFit="1" customWidth="1"/>
    <col min="11492" max="11492" width="11.7109375" customWidth="1"/>
    <col min="11493" max="11496" width="10.42578125" customWidth="1"/>
    <col min="11497" max="11497" width="16.7109375" customWidth="1"/>
    <col min="11498" max="11498" width="10.28515625" bestFit="1" customWidth="1"/>
    <col min="11499" max="11499" width="4.7109375" customWidth="1"/>
    <col min="11500" max="11500" width="11.7109375" customWidth="1"/>
    <col min="11501" max="11501" width="26.28515625" customWidth="1"/>
    <col min="11502" max="11502" width="9.28515625" bestFit="1" customWidth="1"/>
    <col min="11503" max="11503" width="15.7109375" customWidth="1"/>
    <col min="11504" max="11504" width="16.7109375" bestFit="1" customWidth="1"/>
    <col min="11748" max="11748" width="11.7109375" customWidth="1"/>
    <col min="11749" max="11752" width="10.42578125" customWidth="1"/>
    <col min="11753" max="11753" width="16.7109375" customWidth="1"/>
    <col min="11754" max="11754" width="10.28515625" bestFit="1" customWidth="1"/>
    <col min="11755" max="11755" width="4.7109375" customWidth="1"/>
    <col min="11756" max="11756" width="11.7109375" customWidth="1"/>
    <col min="11757" max="11757" width="26.28515625" customWidth="1"/>
    <col min="11758" max="11758" width="9.28515625" bestFit="1" customWidth="1"/>
    <col min="11759" max="11759" width="15.7109375" customWidth="1"/>
    <col min="11760" max="11760" width="16.7109375" bestFit="1" customWidth="1"/>
    <col min="12004" max="12004" width="11.7109375" customWidth="1"/>
    <col min="12005" max="12008" width="10.42578125" customWidth="1"/>
    <col min="12009" max="12009" width="16.7109375" customWidth="1"/>
    <col min="12010" max="12010" width="10.28515625" bestFit="1" customWidth="1"/>
    <col min="12011" max="12011" width="4.7109375" customWidth="1"/>
    <col min="12012" max="12012" width="11.7109375" customWidth="1"/>
    <col min="12013" max="12013" width="26.28515625" customWidth="1"/>
    <col min="12014" max="12014" width="9.28515625" bestFit="1" customWidth="1"/>
    <col min="12015" max="12015" width="15.7109375" customWidth="1"/>
    <col min="12016" max="12016" width="16.7109375" bestFit="1" customWidth="1"/>
    <col min="12260" max="12260" width="11.7109375" customWidth="1"/>
    <col min="12261" max="12264" width="10.42578125" customWidth="1"/>
    <col min="12265" max="12265" width="16.7109375" customWidth="1"/>
    <col min="12266" max="12266" width="10.28515625" bestFit="1" customWidth="1"/>
    <col min="12267" max="12267" width="4.7109375" customWidth="1"/>
    <col min="12268" max="12268" width="11.7109375" customWidth="1"/>
    <col min="12269" max="12269" width="26.28515625" customWidth="1"/>
    <col min="12270" max="12270" width="9.28515625" bestFit="1" customWidth="1"/>
    <col min="12271" max="12271" width="15.7109375" customWidth="1"/>
    <col min="12272" max="12272" width="16.7109375" bestFit="1" customWidth="1"/>
    <col min="12516" max="12516" width="11.7109375" customWidth="1"/>
    <col min="12517" max="12520" width="10.42578125" customWidth="1"/>
    <col min="12521" max="12521" width="16.7109375" customWidth="1"/>
    <col min="12522" max="12522" width="10.28515625" bestFit="1" customWidth="1"/>
    <col min="12523" max="12523" width="4.7109375" customWidth="1"/>
    <col min="12524" max="12524" width="11.7109375" customWidth="1"/>
    <col min="12525" max="12525" width="26.28515625" customWidth="1"/>
    <col min="12526" max="12526" width="9.28515625" bestFit="1" customWidth="1"/>
    <col min="12527" max="12527" width="15.7109375" customWidth="1"/>
    <col min="12528" max="12528" width="16.7109375" bestFit="1" customWidth="1"/>
    <col min="12772" max="12772" width="11.7109375" customWidth="1"/>
    <col min="12773" max="12776" width="10.42578125" customWidth="1"/>
    <col min="12777" max="12777" width="16.7109375" customWidth="1"/>
    <col min="12778" max="12778" width="10.28515625" bestFit="1" customWidth="1"/>
    <col min="12779" max="12779" width="4.7109375" customWidth="1"/>
    <col min="12780" max="12780" width="11.7109375" customWidth="1"/>
    <col min="12781" max="12781" width="26.28515625" customWidth="1"/>
    <col min="12782" max="12782" width="9.28515625" bestFit="1" customWidth="1"/>
    <col min="12783" max="12783" width="15.7109375" customWidth="1"/>
    <col min="12784" max="12784" width="16.7109375" bestFit="1" customWidth="1"/>
    <col min="13028" max="13028" width="11.7109375" customWidth="1"/>
    <col min="13029" max="13032" width="10.42578125" customWidth="1"/>
    <col min="13033" max="13033" width="16.7109375" customWidth="1"/>
    <col min="13034" max="13034" width="10.28515625" bestFit="1" customWidth="1"/>
    <col min="13035" max="13035" width="4.7109375" customWidth="1"/>
    <col min="13036" max="13036" width="11.7109375" customWidth="1"/>
    <col min="13037" max="13037" width="26.28515625" customWidth="1"/>
    <col min="13038" max="13038" width="9.28515625" bestFit="1" customWidth="1"/>
    <col min="13039" max="13039" width="15.7109375" customWidth="1"/>
    <col min="13040" max="13040" width="16.7109375" bestFit="1" customWidth="1"/>
    <col min="13284" max="13284" width="11.7109375" customWidth="1"/>
    <col min="13285" max="13288" width="10.42578125" customWidth="1"/>
    <col min="13289" max="13289" width="16.7109375" customWidth="1"/>
    <col min="13290" max="13290" width="10.28515625" bestFit="1" customWidth="1"/>
    <col min="13291" max="13291" width="4.7109375" customWidth="1"/>
    <col min="13292" max="13292" width="11.7109375" customWidth="1"/>
    <col min="13293" max="13293" width="26.28515625" customWidth="1"/>
    <col min="13294" max="13294" width="9.28515625" bestFit="1" customWidth="1"/>
    <col min="13295" max="13295" width="15.7109375" customWidth="1"/>
    <col min="13296" max="13296" width="16.7109375" bestFit="1" customWidth="1"/>
    <col min="13540" max="13540" width="11.7109375" customWidth="1"/>
    <col min="13541" max="13544" width="10.42578125" customWidth="1"/>
    <col min="13545" max="13545" width="16.7109375" customWidth="1"/>
    <col min="13546" max="13546" width="10.28515625" bestFit="1" customWidth="1"/>
    <col min="13547" max="13547" width="4.7109375" customWidth="1"/>
    <col min="13548" max="13548" width="11.7109375" customWidth="1"/>
    <col min="13549" max="13549" width="26.28515625" customWidth="1"/>
    <col min="13550" max="13550" width="9.28515625" bestFit="1" customWidth="1"/>
    <col min="13551" max="13551" width="15.7109375" customWidth="1"/>
    <col min="13552" max="13552" width="16.7109375" bestFit="1" customWidth="1"/>
    <col min="13796" max="13796" width="11.7109375" customWidth="1"/>
    <col min="13797" max="13800" width="10.42578125" customWidth="1"/>
    <col min="13801" max="13801" width="16.7109375" customWidth="1"/>
    <col min="13802" max="13802" width="10.28515625" bestFit="1" customWidth="1"/>
    <col min="13803" max="13803" width="4.7109375" customWidth="1"/>
    <col min="13804" max="13804" width="11.7109375" customWidth="1"/>
    <col min="13805" max="13805" width="26.28515625" customWidth="1"/>
    <col min="13806" max="13806" width="9.28515625" bestFit="1" customWidth="1"/>
    <col min="13807" max="13807" width="15.7109375" customWidth="1"/>
    <col min="13808" max="13808" width="16.7109375" bestFit="1" customWidth="1"/>
    <col min="14052" max="14052" width="11.7109375" customWidth="1"/>
    <col min="14053" max="14056" width="10.42578125" customWidth="1"/>
    <col min="14057" max="14057" width="16.7109375" customWidth="1"/>
    <col min="14058" max="14058" width="10.28515625" bestFit="1" customWidth="1"/>
    <col min="14059" max="14059" width="4.7109375" customWidth="1"/>
    <col min="14060" max="14060" width="11.7109375" customWidth="1"/>
    <col min="14061" max="14061" width="26.28515625" customWidth="1"/>
    <col min="14062" max="14062" width="9.28515625" bestFit="1" customWidth="1"/>
    <col min="14063" max="14063" width="15.7109375" customWidth="1"/>
    <col min="14064" max="14064" width="16.7109375" bestFit="1" customWidth="1"/>
    <col min="14308" max="14308" width="11.7109375" customWidth="1"/>
    <col min="14309" max="14312" width="10.42578125" customWidth="1"/>
    <col min="14313" max="14313" width="16.7109375" customWidth="1"/>
    <col min="14314" max="14314" width="10.28515625" bestFit="1" customWidth="1"/>
    <col min="14315" max="14315" width="4.7109375" customWidth="1"/>
    <col min="14316" max="14316" width="11.7109375" customWidth="1"/>
    <col min="14317" max="14317" width="26.28515625" customWidth="1"/>
    <col min="14318" max="14318" width="9.28515625" bestFit="1" customWidth="1"/>
    <col min="14319" max="14319" width="15.7109375" customWidth="1"/>
    <col min="14320" max="14320" width="16.7109375" bestFit="1" customWidth="1"/>
    <col min="14564" max="14564" width="11.7109375" customWidth="1"/>
    <col min="14565" max="14568" width="10.42578125" customWidth="1"/>
    <col min="14569" max="14569" width="16.7109375" customWidth="1"/>
    <col min="14570" max="14570" width="10.28515625" bestFit="1" customWidth="1"/>
    <col min="14571" max="14571" width="4.7109375" customWidth="1"/>
    <col min="14572" max="14572" width="11.7109375" customWidth="1"/>
    <col min="14573" max="14573" width="26.28515625" customWidth="1"/>
    <col min="14574" max="14574" width="9.28515625" bestFit="1" customWidth="1"/>
    <col min="14575" max="14575" width="15.7109375" customWidth="1"/>
    <col min="14576" max="14576" width="16.7109375" bestFit="1" customWidth="1"/>
    <col min="14820" max="14820" width="11.7109375" customWidth="1"/>
    <col min="14821" max="14824" width="10.42578125" customWidth="1"/>
    <col min="14825" max="14825" width="16.7109375" customWidth="1"/>
    <col min="14826" max="14826" width="10.28515625" bestFit="1" customWidth="1"/>
    <col min="14827" max="14827" width="4.7109375" customWidth="1"/>
    <col min="14828" max="14828" width="11.7109375" customWidth="1"/>
    <col min="14829" max="14829" width="26.28515625" customWidth="1"/>
    <col min="14830" max="14830" width="9.28515625" bestFit="1" customWidth="1"/>
    <col min="14831" max="14831" width="15.7109375" customWidth="1"/>
    <col min="14832" max="14832" width="16.7109375" bestFit="1" customWidth="1"/>
    <col min="15076" max="15076" width="11.7109375" customWidth="1"/>
    <col min="15077" max="15080" width="10.42578125" customWidth="1"/>
    <col min="15081" max="15081" width="16.7109375" customWidth="1"/>
    <col min="15082" max="15082" width="10.28515625" bestFit="1" customWidth="1"/>
    <col min="15083" max="15083" width="4.7109375" customWidth="1"/>
    <col min="15084" max="15084" width="11.7109375" customWidth="1"/>
    <col min="15085" max="15085" width="26.28515625" customWidth="1"/>
    <col min="15086" max="15086" width="9.28515625" bestFit="1" customWidth="1"/>
    <col min="15087" max="15087" width="15.7109375" customWidth="1"/>
    <col min="15088" max="15088" width="16.7109375" bestFit="1" customWidth="1"/>
    <col min="15332" max="15332" width="11.7109375" customWidth="1"/>
    <col min="15333" max="15336" width="10.42578125" customWidth="1"/>
    <col min="15337" max="15337" width="16.7109375" customWidth="1"/>
    <col min="15338" max="15338" width="10.28515625" bestFit="1" customWidth="1"/>
    <col min="15339" max="15339" width="4.7109375" customWidth="1"/>
    <col min="15340" max="15340" width="11.7109375" customWidth="1"/>
    <col min="15341" max="15341" width="26.28515625" customWidth="1"/>
    <col min="15342" max="15342" width="9.28515625" bestFit="1" customWidth="1"/>
    <col min="15343" max="15343" width="15.7109375" customWidth="1"/>
    <col min="15344" max="15344" width="16.7109375" bestFit="1" customWidth="1"/>
    <col min="15588" max="15588" width="11.7109375" customWidth="1"/>
    <col min="15589" max="15592" width="10.42578125" customWidth="1"/>
    <col min="15593" max="15593" width="16.7109375" customWidth="1"/>
    <col min="15594" max="15594" width="10.28515625" bestFit="1" customWidth="1"/>
    <col min="15595" max="15595" width="4.7109375" customWidth="1"/>
    <col min="15596" max="15596" width="11.7109375" customWidth="1"/>
    <col min="15597" max="15597" width="26.28515625" customWidth="1"/>
    <col min="15598" max="15598" width="9.28515625" bestFit="1" customWidth="1"/>
    <col min="15599" max="15599" width="15.7109375" customWidth="1"/>
    <col min="15600" max="15600" width="16.7109375" bestFit="1" customWidth="1"/>
    <col min="15844" max="15844" width="11.7109375" customWidth="1"/>
    <col min="15845" max="15848" width="10.42578125" customWidth="1"/>
    <col min="15849" max="15849" width="16.7109375" customWidth="1"/>
    <col min="15850" max="15850" width="10.28515625" bestFit="1" customWidth="1"/>
    <col min="15851" max="15851" width="4.7109375" customWidth="1"/>
    <col min="15852" max="15852" width="11.7109375" customWidth="1"/>
    <col min="15853" max="15853" width="26.28515625" customWidth="1"/>
    <col min="15854" max="15854" width="9.28515625" bestFit="1" customWidth="1"/>
    <col min="15855" max="15855" width="15.7109375" customWidth="1"/>
    <col min="15856" max="15856" width="16.7109375" bestFit="1" customWidth="1"/>
    <col min="16100" max="16100" width="11.7109375" customWidth="1"/>
    <col min="16101" max="16104" width="10.42578125" customWidth="1"/>
    <col min="16105" max="16105" width="16.7109375" customWidth="1"/>
    <col min="16106" max="16106" width="10.28515625" bestFit="1" customWidth="1"/>
    <col min="16107" max="16107" width="4.7109375" customWidth="1"/>
    <col min="16108" max="16108" width="11.7109375" customWidth="1"/>
    <col min="16109" max="16109" width="26.28515625" customWidth="1"/>
    <col min="16110" max="16110" width="9.28515625" bestFit="1" customWidth="1"/>
    <col min="16111" max="16111" width="15.7109375" customWidth="1"/>
    <col min="16112" max="16112" width="16.7109375" bestFit="1" customWidth="1"/>
  </cols>
  <sheetData>
    <row r="1" spans="1:7" ht="33.75" x14ac:dyDescent="0.5">
      <c r="A1" s="55" t="s">
        <v>29</v>
      </c>
      <c r="B1" s="55"/>
      <c r="C1" s="55"/>
      <c r="D1" s="55"/>
      <c r="E1" s="55"/>
      <c r="F1" s="55"/>
      <c r="G1" s="55"/>
    </row>
    <row r="2" spans="1:7" ht="26.25" x14ac:dyDescent="0.4">
      <c r="A2" s="60" t="s">
        <v>54</v>
      </c>
      <c r="B2" s="60"/>
      <c r="C2" s="60"/>
      <c r="D2" s="60"/>
      <c r="E2" s="60"/>
      <c r="F2" s="60"/>
      <c r="G2" s="60"/>
    </row>
    <row r="3" spans="1:7" ht="44.25" customHeight="1" x14ac:dyDescent="0.25">
      <c r="A3" s="61" t="s">
        <v>58</v>
      </c>
      <c r="B3" s="62"/>
      <c r="C3" s="62"/>
      <c r="D3" s="62"/>
      <c r="E3" s="62"/>
      <c r="F3" s="62"/>
      <c r="G3" s="62"/>
    </row>
    <row r="4" spans="1:7" ht="246" customHeight="1" x14ac:dyDescent="0.25">
      <c r="A4" s="59"/>
      <c r="B4" s="59"/>
      <c r="C4" s="59"/>
      <c r="D4" s="43"/>
      <c r="E4" s="59"/>
      <c r="F4" s="59"/>
      <c r="G4" s="59"/>
    </row>
    <row r="5" spans="1:7" ht="18.75" x14ac:dyDescent="0.25">
      <c r="A5" s="56" t="s">
        <v>0</v>
      </c>
      <c r="B5" s="56"/>
      <c r="C5" s="56"/>
      <c r="D5" s="43"/>
      <c r="E5" s="57" t="s">
        <v>30</v>
      </c>
      <c r="F5" s="57"/>
      <c r="G5" s="57"/>
    </row>
    <row r="6" spans="1:7" ht="21" x14ac:dyDescent="0.25">
      <c r="A6" s="58" t="s">
        <v>47</v>
      </c>
      <c r="B6" s="58"/>
      <c r="C6" s="4" t="s">
        <v>31</v>
      </c>
      <c r="D6" s="43"/>
      <c r="E6" s="58" t="s">
        <v>47</v>
      </c>
      <c r="F6" s="58"/>
      <c r="G6" s="4" t="s">
        <v>31</v>
      </c>
    </row>
    <row r="7" spans="1:7" ht="15.75" x14ac:dyDescent="0.25">
      <c r="A7" s="51" t="s">
        <v>32</v>
      </c>
      <c r="B7" s="52"/>
      <c r="C7" s="53"/>
      <c r="D7" s="43"/>
      <c r="E7" s="51" t="s">
        <v>32</v>
      </c>
      <c r="F7" s="52"/>
      <c r="G7" s="53"/>
    </row>
    <row r="8" spans="1:7" x14ac:dyDescent="0.25">
      <c r="A8" s="1">
        <v>1</v>
      </c>
      <c r="B8" s="11" t="s">
        <v>2</v>
      </c>
      <c r="C8" s="23">
        <v>5.13</v>
      </c>
      <c r="D8" s="43"/>
      <c r="E8" s="1">
        <v>1</v>
      </c>
      <c r="F8" s="11" t="s">
        <v>57</v>
      </c>
      <c r="G8" s="23">
        <v>48.22</v>
      </c>
    </row>
    <row r="9" spans="1:7" x14ac:dyDescent="0.25">
      <c r="A9" s="1">
        <v>1</v>
      </c>
      <c r="B9" s="11" t="s">
        <v>53</v>
      </c>
      <c r="C9" s="23">
        <v>26.34</v>
      </c>
      <c r="D9" s="43"/>
      <c r="E9" s="1">
        <v>2</v>
      </c>
      <c r="F9" s="11" t="s">
        <v>55</v>
      </c>
      <c r="G9" s="23">
        <v>0.94</v>
      </c>
    </row>
    <row r="10" spans="1:7" x14ac:dyDescent="0.25">
      <c r="A10" s="1">
        <v>2</v>
      </c>
      <c r="B10" s="11" t="s">
        <v>55</v>
      </c>
      <c r="C10" s="23">
        <v>0.94</v>
      </c>
      <c r="D10" s="43"/>
      <c r="E10" s="1">
        <v>2</v>
      </c>
      <c r="F10" s="11" t="s">
        <v>4</v>
      </c>
      <c r="G10" s="23">
        <v>0.28499999999999998</v>
      </c>
    </row>
    <row r="11" spans="1:7" x14ac:dyDescent="0.25">
      <c r="A11" s="1">
        <v>1</v>
      </c>
      <c r="B11" s="11" t="s">
        <v>28</v>
      </c>
      <c r="C11" s="23">
        <v>6.16</v>
      </c>
      <c r="D11" s="43"/>
      <c r="E11" s="1" t="s">
        <v>1</v>
      </c>
      <c r="F11" s="3" t="s">
        <v>1</v>
      </c>
      <c r="G11" s="2" t="s">
        <v>1</v>
      </c>
    </row>
    <row r="12" spans="1:7" x14ac:dyDescent="0.25">
      <c r="A12" s="1">
        <v>1</v>
      </c>
      <c r="B12" s="11" t="s">
        <v>3</v>
      </c>
      <c r="C12" s="23">
        <v>1.8</v>
      </c>
      <c r="D12" s="43"/>
      <c r="E12" s="1"/>
      <c r="F12" s="3"/>
      <c r="G12" s="2"/>
    </row>
    <row r="13" spans="1:7" x14ac:dyDescent="0.25">
      <c r="A13" s="1">
        <v>4</v>
      </c>
      <c r="B13" s="11" t="s">
        <v>4</v>
      </c>
      <c r="C13" s="23">
        <v>0.56999999999999995</v>
      </c>
      <c r="D13" s="43"/>
      <c r="E13" s="1"/>
      <c r="F13" s="3"/>
      <c r="G13" s="2"/>
    </row>
    <row r="14" spans="1:7" x14ac:dyDescent="0.25">
      <c r="A14" s="1">
        <v>1</v>
      </c>
      <c r="B14" s="11" t="s">
        <v>5</v>
      </c>
      <c r="C14" s="23">
        <v>0.38</v>
      </c>
      <c r="D14" s="43"/>
      <c r="E14" s="1"/>
      <c r="F14" s="3"/>
      <c r="G14" s="2"/>
    </row>
    <row r="15" spans="1:7" ht="15.75" x14ac:dyDescent="0.25">
      <c r="A15" s="48" t="s">
        <v>33</v>
      </c>
      <c r="B15" s="49"/>
      <c r="C15" s="50"/>
      <c r="D15" s="43"/>
      <c r="E15" s="48" t="s">
        <v>33</v>
      </c>
      <c r="F15" s="49"/>
      <c r="G15" s="50"/>
    </row>
    <row r="16" spans="1:7" x14ac:dyDescent="0.25">
      <c r="A16" s="1">
        <v>1</v>
      </c>
      <c r="B16" s="12" t="s">
        <v>6</v>
      </c>
      <c r="C16" s="23">
        <v>1.17</v>
      </c>
      <c r="D16" s="43"/>
      <c r="E16" s="1">
        <v>1</v>
      </c>
      <c r="F16" s="12" t="s">
        <v>56</v>
      </c>
      <c r="G16" s="23">
        <v>1.17</v>
      </c>
    </row>
    <row r="17" spans="1:7" ht="10.5" customHeight="1" x14ac:dyDescent="0.25">
      <c r="A17" s="54"/>
      <c r="B17" s="54"/>
      <c r="C17" s="54"/>
      <c r="D17" s="43"/>
      <c r="E17" s="34"/>
      <c r="F17" s="34"/>
      <c r="G17" s="34"/>
    </row>
    <row r="18" spans="1:7" ht="21" customHeight="1" x14ac:dyDescent="0.35">
      <c r="A18" s="35" t="s">
        <v>45</v>
      </c>
      <c r="B18" s="35"/>
      <c r="C18" s="4" t="s">
        <v>34</v>
      </c>
      <c r="D18" s="43"/>
      <c r="E18" s="35" t="s">
        <v>45</v>
      </c>
      <c r="F18" s="35"/>
      <c r="G18" s="4" t="s">
        <v>34</v>
      </c>
    </row>
    <row r="19" spans="1:7" ht="31.5" x14ac:dyDescent="0.25">
      <c r="A19" s="7" t="s">
        <v>46</v>
      </c>
      <c r="B19" s="24">
        <v>40</v>
      </c>
      <c r="C19" s="8">
        <f>B19/60</f>
        <v>0.66666666666666663</v>
      </c>
      <c r="D19" s="43"/>
      <c r="E19" s="6"/>
      <c r="F19" s="6"/>
      <c r="G19" s="4"/>
    </row>
    <row r="20" spans="1:7" ht="15.75" x14ac:dyDescent="0.25">
      <c r="A20" s="51" t="s">
        <v>32</v>
      </c>
      <c r="B20" s="52"/>
      <c r="C20" s="53"/>
      <c r="D20" s="43"/>
      <c r="E20" s="51" t="s">
        <v>32</v>
      </c>
      <c r="F20" s="52"/>
      <c r="G20" s="53"/>
    </row>
    <row r="21" spans="1:7" ht="30" customHeight="1" x14ac:dyDescent="0.25">
      <c r="A21" s="36" t="s">
        <v>35</v>
      </c>
      <c r="B21" s="37"/>
      <c r="C21" s="25">
        <v>8</v>
      </c>
      <c r="D21" s="43"/>
      <c r="E21" s="36" t="s">
        <v>48</v>
      </c>
      <c r="F21" s="37"/>
      <c r="G21" s="25">
        <v>2</v>
      </c>
    </row>
    <row r="22" spans="1:7" ht="30" customHeight="1" x14ac:dyDescent="0.25">
      <c r="A22" s="36" t="s">
        <v>51</v>
      </c>
      <c r="B22" s="37"/>
      <c r="C22" s="25">
        <v>5</v>
      </c>
      <c r="D22" s="43"/>
      <c r="E22" s="36" t="s">
        <v>7</v>
      </c>
      <c r="F22" s="37"/>
      <c r="G22" s="25">
        <v>3</v>
      </c>
    </row>
    <row r="23" spans="1:7" ht="15" customHeight="1" x14ac:dyDescent="0.25">
      <c r="A23" s="36" t="s">
        <v>52</v>
      </c>
      <c r="B23" s="37"/>
      <c r="C23" s="25">
        <v>7</v>
      </c>
      <c r="D23" s="43"/>
      <c r="E23" s="32" t="s">
        <v>8</v>
      </c>
      <c r="F23" s="33"/>
      <c r="G23" s="25">
        <v>4</v>
      </c>
    </row>
    <row r="24" spans="1:7" ht="30.75" customHeight="1" x14ac:dyDescent="0.25">
      <c r="A24" s="36" t="s">
        <v>43</v>
      </c>
      <c r="B24" s="37"/>
      <c r="C24" s="25">
        <v>5</v>
      </c>
      <c r="D24" s="43"/>
      <c r="E24" s="30"/>
      <c r="F24" s="31"/>
      <c r="G24" s="10"/>
    </row>
    <row r="25" spans="1:7" ht="45.75" customHeight="1" x14ac:dyDescent="0.25">
      <c r="A25" s="36" t="s">
        <v>44</v>
      </c>
      <c r="B25" s="37"/>
      <c r="C25" s="25">
        <v>5</v>
      </c>
      <c r="D25" s="43"/>
      <c r="E25" s="30"/>
      <c r="F25" s="31"/>
      <c r="G25" s="10"/>
    </row>
    <row r="26" spans="1:7" ht="15" customHeight="1" x14ac:dyDescent="0.25">
      <c r="A26" s="36" t="s">
        <v>42</v>
      </c>
      <c r="B26" s="37"/>
      <c r="C26" s="25">
        <v>3.5</v>
      </c>
      <c r="D26" s="43"/>
      <c r="E26" s="30"/>
      <c r="F26" s="31"/>
      <c r="G26" s="10"/>
    </row>
    <row r="27" spans="1:7" x14ac:dyDescent="0.25">
      <c r="A27" s="32" t="s">
        <v>9</v>
      </c>
      <c r="B27" s="33"/>
      <c r="C27" s="25">
        <v>2</v>
      </c>
      <c r="D27" s="43"/>
      <c r="E27" s="30"/>
      <c r="F27" s="31"/>
      <c r="G27" s="10"/>
    </row>
    <row r="28" spans="1:7" x14ac:dyDescent="0.25">
      <c r="A28" s="32" t="s">
        <v>10</v>
      </c>
      <c r="B28" s="33"/>
      <c r="C28" s="25">
        <v>4</v>
      </c>
      <c r="D28" s="43"/>
      <c r="E28" s="30"/>
      <c r="F28" s="31"/>
      <c r="G28" s="10"/>
    </row>
    <row r="29" spans="1:7" ht="15.75" x14ac:dyDescent="0.25">
      <c r="A29" s="27" t="s">
        <v>33</v>
      </c>
      <c r="B29" s="28"/>
      <c r="C29" s="29"/>
      <c r="D29" s="43"/>
      <c r="E29" s="27" t="s">
        <v>33</v>
      </c>
      <c r="F29" s="28"/>
      <c r="G29" s="29"/>
    </row>
    <row r="30" spans="1:7" ht="15" customHeight="1" x14ac:dyDescent="0.25">
      <c r="A30" s="36" t="s">
        <v>12</v>
      </c>
      <c r="B30" s="37"/>
      <c r="C30" s="26">
        <v>0.1</v>
      </c>
      <c r="D30" s="43"/>
      <c r="E30" s="36" t="s">
        <v>11</v>
      </c>
      <c r="F30" s="37"/>
      <c r="G30" s="26">
        <v>0.1</v>
      </c>
    </row>
    <row r="31" spans="1:7" ht="18.75" x14ac:dyDescent="0.3">
      <c r="A31" s="41" t="s">
        <v>36</v>
      </c>
      <c r="B31" s="41"/>
      <c r="C31" s="14">
        <f>SUM(C21:C28)+C30</f>
        <v>39.6</v>
      </c>
      <c r="D31" s="43"/>
      <c r="E31" s="41" t="s">
        <v>36</v>
      </c>
      <c r="F31" s="41"/>
      <c r="G31" s="15">
        <f>SUM(G21:G23)+G30</f>
        <v>9.1</v>
      </c>
    </row>
    <row r="32" spans="1:7" ht="10.5" customHeight="1" x14ac:dyDescent="0.25">
      <c r="A32" s="44"/>
      <c r="B32" s="44"/>
      <c r="C32" s="44"/>
      <c r="D32" s="43"/>
      <c r="E32" s="44"/>
      <c r="F32" s="44"/>
      <c r="G32" s="44"/>
    </row>
    <row r="33" spans="1:7" ht="10.5" customHeight="1" x14ac:dyDescent="0.25">
      <c r="A33" s="21"/>
      <c r="B33" s="21"/>
      <c r="C33" s="13"/>
      <c r="D33" s="43"/>
      <c r="E33" s="21"/>
      <c r="F33" s="21"/>
      <c r="G33" s="13"/>
    </row>
    <row r="34" spans="1:7" ht="23.25" x14ac:dyDescent="0.25">
      <c r="A34" s="42" t="s">
        <v>41</v>
      </c>
      <c r="B34" s="42"/>
      <c r="C34" s="20">
        <f>C8+C9+C10+C11+C12+C13+C14+C16</f>
        <v>42.489999999999995</v>
      </c>
      <c r="D34" s="43"/>
      <c r="E34" s="42" t="s">
        <v>41</v>
      </c>
      <c r="F34" s="42"/>
      <c r="G34" s="22">
        <f>G8+G9+G10+G16</f>
        <v>50.614999999999995</v>
      </c>
    </row>
    <row r="35" spans="1:7" x14ac:dyDescent="0.25">
      <c r="A35" s="5"/>
      <c r="B35" s="5"/>
      <c r="C35" s="5"/>
      <c r="D35" s="43"/>
    </row>
    <row r="36" spans="1:7" ht="23.25" x14ac:dyDescent="0.25">
      <c r="A36" s="42" t="s">
        <v>37</v>
      </c>
      <c r="B36" s="42"/>
      <c r="C36" s="16">
        <f>C31*C19</f>
        <v>26.4</v>
      </c>
      <c r="D36" s="43"/>
      <c r="E36" s="42" t="s">
        <v>37</v>
      </c>
      <c r="F36" s="42"/>
      <c r="G36" s="17">
        <f>G31*C19</f>
        <v>6.0666666666666664</v>
      </c>
    </row>
    <row r="37" spans="1:7" x14ac:dyDescent="0.25">
      <c r="D37" s="43"/>
    </row>
    <row r="38" spans="1:7" ht="31.5" x14ac:dyDescent="0.25">
      <c r="A38" s="40" t="s">
        <v>40</v>
      </c>
      <c r="B38" s="40"/>
      <c r="C38" s="18">
        <f>C34+C36</f>
        <v>68.889999999999986</v>
      </c>
      <c r="D38" s="43"/>
      <c r="E38" s="40" t="s">
        <v>40</v>
      </c>
      <c r="F38" s="40"/>
      <c r="G38" s="19">
        <f>G34+G36</f>
        <v>56.681666666666658</v>
      </c>
    </row>
    <row r="39" spans="1:7" ht="54" customHeight="1" x14ac:dyDescent="0.25">
      <c r="A39" s="39" t="s">
        <v>39</v>
      </c>
      <c r="B39" s="39"/>
      <c r="C39" s="39"/>
      <c r="D39" s="39"/>
      <c r="E39" s="39"/>
      <c r="F39" s="9">
        <f>C38-G38</f>
        <v>12.208333333333329</v>
      </c>
    </row>
    <row r="40" spans="1:7" ht="23.25" customHeight="1" x14ac:dyDescent="0.25">
      <c r="A40" s="38" t="s">
        <v>38</v>
      </c>
      <c r="B40" s="38"/>
      <c r="C40" s="38"/>
      <c r="D40" s="38"/>
      <c r="E40" s="38"/>
      <c r="F40" s="38"/>
      <c r="G40" s="38"/>
    </row>
    <row r="41" spans="1:7" ht="18.75" x14ac:dyDescent="0.25">
      <c r="A41" s="45" t="s">
        <v>13</v>
      </c>
      <c r="B41" s="45"/>
      <c r="C41" s="45"/>
      <c r="D41" s="45"/>
      <c r="E41" s="45"/>
      <c r="F41" s="45"/>
      <c r="G41" s="45"/>
    </row>
    <row r="42" spans="1:7" ht="18.75" x14ac:dyDescent="0.25">
      <c r="A42" s="45" t="s">
        <v>14</v>
      </c>
      <c r="B42" s="45"/>
      <c r="C42" s="45"/>
      <c r="D42" s="45"/>
      <c r="E42" s="45"/>
      <c r="F42" s="45"/>
      <c r="G42" s="45"/>
    </row>
    <row r="43" spans="1:7" ht="18.75" x14ac:dyDescent="0.25">
      <c r="A43" s="45" t="s">
        <v>15</v>
      </c>
      <c r="B43" s="45"/>
      <c r="C43" s="45"/>
      <c r="D43" s="45"/>
      <c r="E43" s="45"/>
      <c r="F43" s="45"/>
      <c r="G43" s="45"/>
    </row>
    <row r="44" spans="1:7" ht="18.75" x14ac:dyDescent="0.25">
      <c r="A44" s="45" t="s">
        <v>16</v>
      </c>
      <c r="B44" s="45"/>
      <c r="C44" s="45"/>
      <c r="D44" s="45"/>
      <c r="E44" s="45"/>
      <c r="F44" s="45"/>
      <c r="G44" s="45"/>
    </row>
    <row r="45" spans="1:7" ht="18.75" x14ac:dyDescent="0.25">
      <c r="A45" s="45" t="s">
        <v>17</v>
      </c>
      <c r="B45" s="45"/>
      <c r="C45" s="45"/>
      <c r="D45" s="45"/>
      <c r="E45" s="45"/>
      <c r="F45" s="45"/>
      <c r="G45" s="45"/>
    </row>
    <row r="46" spans="1:7" ht="18.75" x14ac:dyDescent="0.25">
      <c r="A46" s="45" t="s">
        <v>49</v>
      </c>
      <c r="B46" s="45"/>
      <c r="C46" s="45"/>
      <c r="D46" s="45"/>
      <c r="E46" s="45"/>
      <c r="F46" s="45"/>
      <c r="G46" s="45"/>
    </row>
    <row r="47" spans="1:7" ht="18.75" x14ac:dyDescent="0.25">
      <c r="A47" s="45" t="s">
        <v>18</v>
      </c>
      <c r="B47" s="45"/>
      <c r="C47" s="45"/>
      <c r="D47" s="45"/>
      <c r="E47" s="45"/>
      <c r="F47" s="45"/>
      <c r="G47" s="45"/>
    </row>
    <row r="48" spans="1:7" ht="18.75" x14ac:dyDescent="0.25">
      <c r="A48" s="45" t="s">
        <v>50</v>
      </c>
      <c r="B48" s="45"/>
      <c r="C48" s="45"/>
      <c r="D48" s="45"/>
      <c r="E48" s="45"/>
      <c r="F48" s="45"/>
      <c r="G48" s="45"/>
    </row>
    <row r="49" spans="1:7" ht="18.75" x14ac:dyDescent="0.25">
      <c r="A49" s="45" t="s">
        <v>19</v>
      </c>
      <c r="B49" s="45"/>
      <c r="C49" s="45"/>
      <c r="D49" s="45"/>
      <c r="E49" s="45"/>
      <c r="F49" s="45"/>
      <c r="G49" s="45"/>
    </row>
    <row r="50" spans="1:7" ht="18.75" x14ac:dyDescent="0.25">
      <c r="A50" s="45" t="s">
        <v>20</v>
      </c>
      <c r="B50" s="45"/>
      <c r="C50" s="45"/>
      <c r="D50" s="45"/>
      <c r="E50" s="45"/>
      <c r="F50" s="45"/>
      <c r="G50" s="45"/>
    </row>
    <row r="51" spans="1:7" ht="18.75" x14ac:dyDescent="0.25">
      <c r="A51" s="45" t="s">
        <v>21</v>
      </c>
      <c r="B51" s="45"/>
      <c r="C51" s="45"/>
      <c r="D51" s="45"/>
      <c r="E51" s="45"/>
      <c r="F51" s="45"/>
      <c r="G51" s="45"/>
    </row>
    <row r="52" spans="1:7" ht="18.75" x14ac:dyDescent="0.25">
      <c r="A52" s="45" t="s">
        <v>22</v>
      </c>
      <c r="B52" s="45"/>
      <c r="C52" s="45"/>
      <c r="D52" s="45"/>
      <c r="E52" s="45"/>
      <c r="F52" s="45"/>
      <c r="G52" s="45"/>
    </row>
    <row r="53" spans="1:7" ht="18.75" x14ac:dyDescent="0.25">
      <c r="A53" s="45" t="s">
        <v>23</v>
      </c>
      <c r="B53" s="45"/>
      <c r="C53" s="45"/>
      <c r="D53" s="45"/>
      <c r="E53" s="45"/>
      <c r="F53" s="45"/>
      <c r="G53" s="45"/>
    </row>
    <row r="54" spans="1:7" ht="18.75" x14ac:dyDescent="0.25">
      <c r="A54" s="45" t="s">
        <v>24</v>
      </c>
      <c r="B54" s="45"/>
      <c r="C54" s="45"/>
      <c r="D54" s="45"/>
      <c r="E54" s="45"/>
      <c r="F54" s="45"/>
      <c r="G54" s="45"/>
    </row>
    <row r="55" spans="1:7" ht="18.75" x14ac:dyDescent="0.25">
      <c r="A55" s="45" t="s">
        <v>25</v>
      </c>
      <c r="B55" s="45"/>
      <c r="C55" s="45"/>
      <c r="D55" s="45"/>
      <c r="E55" s="45"/>
      <c r="F55" s="45"/>
      <c r="G55" s="45"/>
    </row>
    <row r="56" spans="1:7" ht="18.75" x14ac:dyDescent="0.25">
      <c r="A56" s="45" t="s">
        <v>26</v>
      </c>
      <c r="B56" s="45"/>
      <c r="C56" s="45"/>
      <c r="D56" s="45"/>
      <c r="E56" s="45"/>
      <c r="F56" s="45"/>
      <c r="G56" s="45"/>
    </row>
    <row r="57" spans="1:7" ht="15" customHeight="1" x14ac:dyDescent="0.25">
      <c r="A57" s="47" t="s">
        <v>27</v>
      </c>
      <c r="B57" s="47"/>
      <c r="C57" s="47"/>
      <c r="D57" s="47"/>
      <c r="E57" s="47"/>
      <c r="F57" s="47"/>
      <c r="G57" s="47"/>
    </row>
    <row r="58" spans="1:7" x14ac:dyDescent="0.25">
      <c r="D58" s="46"/>
      <c r="E58" s="46"/>
      <c r="F58" s="46"/>
      <c r="G58" s="46"/>
    </row>
  </sheetData>
  <mergeCells count="70">
    <mergeCell ref="A1:G1"/>
    <mergeCell ref="A5:C5"/>
    <mergeCell ref="E5:G5"/>
    <mergeCell ref="A6:B6"/>
    <mergeCell ref="E6:F6"/>
    <mergeCell ref="E4:G4"/>
    <mergeCell ref="A3:G3"/>
    <mergeCell ref="A2:G2"/>
    <mergeCell ref="A4:C4"/>
    <mergeCell ref="A29:C29"/>
    <mergeCell ref="E15:G15"/>
    <mergeCell ref="A15:C15"/>
    <mergeCell ref="E7:G7"/>
    <mergeCell ref="A18:B18"/>
    <mergeCell ref="A20:C20"/>
    <mergeCell ref="E20:G20"/>
    <mergeCell ref="A25:B25"/>
    <mergeCell ref="A26:B26"/>
    <mergeCell ref="A27:B27"/>
    <mergeCell ref="A28:B28"/>
    <mergeCell ref="A7:C7"/>
    <mergeCell ref="A17:C17"/>
    <mergeCell ref="A22:B22"/>
    <mergeCell ref="E22:F22"/>
    <mergeCell ref="A23:B23"/>
    <mergeCell ref="D58:G58"/>
    <mergeCell ref="A54:G54"/>
    <mergeCell ref="A55:G55"/>
    <mergeCell ref="A56:G56"/>
    <mergeCell ref="A57:G57"/>
    <mergeCell ref="A50:G50"/>
    <mergeCell ref="A51:G51"/>
    <mergeCell ref="A52:G52"/>
    <mergeCell ref="A53:G53"/>
    <mergeCell ref="A45:G45"/>
    <mergeCell ref="A46:G46"/>
    <mergeCell ref="A47:G47"/>
    <mergeCell ref="A48:G48"/>
    <mergeCell ref="A41:G41"/>
    <mergeCell ref="A42:G42"/>
    <mergeCell ref="A43:G43"/>
    <mergeCell ref="A44:G44"/>
    <mergeCell ref="A49:G49"/>
    <mergeCell ref="A40:G40"/>
    <mergeCell ref="A39:E39"/>
    <mergeCell ref="A38:B38"/>
    <mergeCell ref="E38:F38"/>
    <mergeCell ref="A30:B30"/>
    <mergeCell ref="A31:B31"/>
    <mergeCell ref="A36:B36"/>
    <mergeCell ref="E30:F30"/>
    <mergeCell ref="E31:F31"/>
    <mergeCell ref="E36:F36"/>
    <mergeCell ref="D4:D38"/>
    <mergeCell ref="A34:B34"/>
    <mergeCell ref="E34:F34"/>
    <mergeCell ref="A32:C32"/>
    <mergeCell ref="E32:G32"/>
    <mergeCell ref="A24:B24"/>
    <mergeCell ref="E23:F23"/>
    <mergeCell ref="E17:G17"/>
    <mergeCell ref="E18:F18"/>
    <mergeCell ref="A21:B21"/>
    <mergeCell ref="E21:F21"/>
    <mergeCell ref="E29:G29"/>
    <mergeCell ref="E24:F24"/>
    <mergeCell ref="E25:F25"/>
    <mergeCell ref="E26:F26"/>
    <mergeCell ref="E27:F27"/>
    <mergeCell ref="E28:F28"/>
  </mergeCells>
  <pageMargins left="0.5" right="0.5" top="0.5" bottom="0.5" header="0.3" footer="0.3"/>
  <pageSetup scale="70" fitToHeight="0" orientation="portrait" verticalDpi="0" r:id="rId1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Single Valve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E. Ismert</dc:creator>
  <cp:lastModifiedBy>Chris J. Ismert</cp:lastModifiedBy>
  <cp:lastPrinted>2021-09-13T20:06:35Z</cp:lastPrinted>
  <dcterms:created xsi:type="dcterms:W3CDTF">2021-07-16T20:49:00Z</dcterms:created>
  <dcterms:modified xsi:type="dcterms:W3CDTF">2023-08-03T21:56:00Z</dcterms:modified>
</cp:coreProperties>
</file>